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3_Geografia_Medio_Ambiente\3.2_Medio_Ambiente\3.2.5_Proteccion_ambiente\"/>
    </mc:Choice>
  </mc:AlternateContent>
  <xr:revisionPtr revIDLastSave="0" documentId="13_ncr:1_{44E456D0-3635-4C88-904A-DEA85788054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etadato" sheetId="3" r:id="rId1"/>
    <sheet name="Vehículos_inspeccionados" sheetId="4" r:id="rId2"/>
  </sheets>
  <definedNames>
    <definedName name="_xlnm._FilterDatabase" localSheetId="1" hidden="1">Vehículos_inspeccionados!$A$1:$G$20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4" l="1"/>
  <c r="G31" i="4" s="1"/>
  <c r="G29" i="4"/>
  <c r="F29" i="4"/>
  <c r="E29" i="4"/>
  <c r="D29" i="4"/>
  <c r="G27" i="4"/>
  <c r="F27" i="4"/>
  <c r="E27" i="4"/>
  <c r="D27" i="4"/>
  <c r="G25" i="4"/>
  <c r="F25" i="4"/>
  <c r="E25" i="4"/>
  <c r="D25" i="4"/>
  <c r="C28" i="4"/>
  <c r="C26" i="4"/>
  <c r="C22" i="4"/>
  <c r="D23" i="4" s="1"/>
  <c r="C24" i="4"/>
  <c r="E23" i="4"/>
  <c r="G21" i="4"/>
  <c r="F21" i="4"/>
  <c r="E21" i="4"/>
  <c r="D21" i="4"/>
  <c r="E31" i="4" l="1"/>
  <c r="F31" i="4"/>
  <c r="D31" i="4"/>
  <c r="F23" i="4"/>
  <c r="G23" i="4"/>
  <c r="D5" i="4"/>
  <c r="G19" i="4" l="1"/>
  <c r="F19" i="4"/>
  <c r="E19" i="4"/>
  <c r="D19" i="4"/>
  <c r="G15" i="4"/>
  <c r="F15" i="4"/>
  <c r="E15" i="4"/>
  <c r="D15" i="4"/>
  <c r="G5" i="4"/>
  <c r="F5" i="4"/>
  <c r="E5" i="4"/>
  <c r="G3" i="4"/>
  <c r="F3" i="4"/>
  <c r="E3" i="4"/>
  <c r="D3" i="4"/>
  <c r="C16" i="4"/>
  <c r="D17" i="4" s="1"/>
  <c r="C12" i="4"/>
  <c r="D13" i="4" s="1"/>
  <c r="C10" i="4"/>
  <c r="D11" i="4" s="1"/>
  <c r="C8" i="4"/>
  <c r="G9" i="4" s="1"/>
  <c r="C6" i="4"/>
  <c r="D7" i="4" s="1"/>
  <c r="D9" i="4" l="1"/>
  <c r="E9" i="4"/>
  <c r="F11" i="4"/>
  <c r="E17" i="4"/>
  <c r="F9" i="4"/>
  <c r="E7" i="4"/>
  <c r="E11" i="4"/>
  <c r="E13" i="4"/>
  <c r="F13" i="4"/>
  <c r="G7" i="4"/>
  <c r="G11" i="4"/>
  <c r="G13" i="4"/>
  <c r="G17" i="4"/>
  <c r="F7" i="4"/>
  <c r="F17" i="4"/>
</calcChain>
</file>

<file path=xl/sharedStrings.xml><?xml version="1.0" encoding="utf-8"?>
<sst xmlns="http://schemas.openxmlformats.org/spreadsheetml/2006/main" count="68" uniqueCount="34">
  <si>
    <t>Total</t>
  </si>
  <si>
    <t>Porcentaje</t>
  </si>
  <si>
    <t>Nombre del indicador</t>
  </si>
  <si>
    <t>Unidad de medida</t>
  </si>
  <si>
    <t>Descripción</t>
  </si>
  <si>
    <t>Frecuencia de actualización</t>
  </si>
  <si>
    <t>Mensual</t>
  </si>
  <si>
    <t>Fuente</t>
  </si>
  <si>
    <t>Cobertura temporal</t>
  </si>
  <si>
    <t>Cobertura geográfica</t>
  </si>
  <si>
    <t xml:space="preserve">Estado de Aguascalientes </t>
  </si>
  <si>
    <t>Última fecha de actualización</t>
  </si>
  <si>
    <t xml:space="preserve">Próxima actualización </t>
  </si>
  <si>
    <t>Año</t>
  </si>
  <si>
    <t>Indicador</t>
  </si>
  <si>
    <t>Particular</t>
  </si>
  <si>
    <t>Intensivo</t>
  </si>
  <si>
    <t>Público</t>
  </si>
  <si>
    <t>Carga</t>
  </si>
  <si>
    <t>•	Particular
•	Intensivo
•	Público
•	Carga</t>
  </si>
  <si>
    <t>Contenido (tipo de vehículo)</t>
  </si>
  <si>
    <t>2025-Enero</t>
  </si>
  <si>
    <t>2025-Febrero</t>
  </si>
  <si>
    <t>Procuraduría Estatal de Protección al Ambiente. PROESPA.</t>
  </si>
  <si>
    <t>2025-Marzo</t>
  </si>
  <si>
    <t>2025-Abril</t>
  </si>
  <si>
    <t>2025-Mayo</t>
  </si>
  <si>
    <t>2015 - MAY 2025</t>
  </si>
  <si>
    <t>Julio 2025</t>
  </si>
  <si>
    <t>PROESPA, vehículos inspeccionados</t>
  </si>
  <si>
    <t>Vehículos inspeccionados por PROESPA en Aguascalientes</t>
  </si>
  <si>
    <t>Número de vehículos</t>
  </si>
  <si>
    <t>Se presentan el número de vehículos inspeccionados  por PROESPA en Aguascalientes según tipo de vehículo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</si>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</sst>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7" fillId="0" borderId="0"/>
  </cellStyleXfs>
  <cellXfs count="30">
    <xf numFmtId="0" fontId="0" fillId="0" borderId="0" xfId="0"/>
    <xf numFmtId="0" fontId="6" fillId="2" borderId="0" xfId="7" applyFont="1" applyFill="1" applyAlignment="1">
      <alignment vertical="center"/>
    </xf>
    <xf numFmtId="0" fontId="1" fillId="2" borderId="0" xfId="7" applyFill="1"/>
    <xf numFmtId="0" fontId="1" fillId="2" borderId="1" xfId="7" applyFill="1" applyBorder="1"/>
    <xf numFmtId="0" fontId="1" fillId="2" borderId="1" xfId="7" applyFill="1" applyBorder="1" applyAlignment="1">
      <alignment vertical="center"/>
    </xf>
    <xf numFmtId="0" fontId="1" fillId="2" borderId="1" xfId="7" applyFill="1" applyBorder="1" applyAlignment="1">
      <alignment vertical="center" wrapText="1"/>
    </xf>
    <xf numFmtId="0" fontId="1" fillId="2" borderId="1" xfId="7" applyFill="1" applyBorder="1" applyAlignment="1">
      <alignment wrapText="1"/>
    </xf>
    <xf numFmtId="0" fontId="1" fillId="2" borderId="1" xfId="7" applyFill="1" applyBorder="1" applyAlignment="1">
      <alignment horizontal="left"/>
    </xf>
    <xf numFmtId="49" fontId="1" fillId="2" borderId="1" xfId="7" applyNumberForma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8" fillId="2" borderId="0" xfId="2" applyFont="1" applyFill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3" fontId="9" fillId="2" borderId="1" xfId="3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1" fillId="2" borderId="1" xfId="7" applyFont="1" applyFill="1" applyBorder="1"/>
    <xf numFmtId="49" fontId="1" fillId="2" borderId="1" xfId="7" applyNumberFormat="1" applyFont="1" applyFill="1" applyBorder="1" applyAlignment="1">
      <alignment horizontal="left"/>
    </xf>
    <xf numFmtId="1" fontId="0" fillId="2" borderId="1" xfId="0" applyNumberFormat="1" applyFont="1" applyFill="1" applyBorder="1" applyAlignment="1">
      <alignment horizontal="right"/>
    </xf>
    <xf numFmtId="3" fontId="1" fillId="2" borderId="1" xfId="3" applyNumberFormat="1" applyFont="1" applyFill="1" applyBorder="1" applyAlignment="1">
      <alignment horizontal="right" vertical="center"/>
    </xf>
    <xf numFmtId="9" fontId="1" fillId="2" borderId="1" xfId="1" applyFont="1" applyFill="1" applyBorder="1" applyAlignment="1">
      <alignment horizontal="right" vertical="center"/>
    </xf>
    <xf numFmtId="0" fontId="0" fillId="2" borderId="0" xfId="0" applyFont="1" applyFill="1" applyAlignment="1">
      <alignment horizontal="right"/>
    </xf>
    <xf numFmtId="3" fontId="10" fillId="2" borderId="1" xfId="1" applyNumberFormat="1" applyFont="1" applyFill="1" applyBorder="1" applyAlignment="1">
      <alignment horizontal="right" vertical="center"/>
    </xf>
    <xf numFmtId="164" fontId="1" fillId="2" borderId="1" xfId="1" applyNumberFormat="1" applyFont="1" applyFill="1" applyBorder="1" applyAlignment="1">
      <alignment horizontal="right"/>
    </xf>
    <xf numFmtId="1" fontId="1" fillId="2" borderId="1" xfId="2" applyNumberFormat="1" applyFont="1" applyFill="1" applyBorder="1" applyAlignment="1">
      <alignment horizontal="right"/>
    </xf>
    <xf numFmtId="0" fontId="1" fillId="2" borderId="1" xfId="2" applyFont="1" applyFill="1" applyBorder="1" applyAlignment="1">
      <alignment horizontal="right"/>
    </xf>
    <xf numFmtId="0" fontId="1" fillId="2" borderId="1" xfId="2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right"/>
    </xf>
    <xf numFmtId="0" fontId="1" fillId="0" borderId="0" xfId="8" applyFont="1" applyAlignment="1">
      <alignment horizontal="left" wrapText="1"/>
    </xf>
  </cellXfs>
  <cellStyles count="9">
    <cellStyle name="Hipervínculo 33" xfId="4" xr:uid="{00000000-0005-0000-0000-000000000000}"/>
    <cellStyle name="Normal" xfId="0" builtinId="0"/>
    <cellStyle name="Normal 11" xfId="2" xr:uid="{00000000-0005-0000-0000-000002000000}"/>
    <cellStyle name="Normal 2 2" xfId="5" xr:uid="{00000000-0005-0000-0000-000003000000}"/>
    <cellStyle name="Normal 2 2 2" xfId="7" xr:uid="{1C95D070-B8EA-4760-84DA-64E01D9E2A9D}"/>
    <cellStyle name="Normal 2 28 6 2" xfId="6" xr:uid="{00000000-0005-0000-0000-000004000000}"/>
    <cellStyle name="Normal 3" xfId="8" xr:uid="{F2DB67D0-C1A9-48B7-81AE-473567E4DB25}"/>
    <cellStyle name="Normal_CPAG30" xfId="3" xr:uid="{00000000-0005-0000-0000-000005000000}"/>
    <cellStyle name="Porcentaje" xfId="1" builtinId="5"/>
  </cellStyles>
  <dxfs count="0"/>
  <tableStyles count="0" defaultTableStyle="TableStyleMedium2" defaultPivotStyle="PivotStyleLight16"/>
  <colors>
    <mruColors>
      <color rgb="FF0C9E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20215-8C3A-4219-9260-079C80C3BB18}">
  <dimension ref="A1:I13"/>
  <sheetViews>
    <sheetView workbookViewId="0">
      <selection activeCell="B14" sqref="B14"/>
    </sheetView>
  </sheetViews>
  <sheetFormatPr baseColWidth="10" defaultColWidth="11.42578125" defaultRowHeight="15" x14ac:dyDescent="0.25"/>
  <cols>
    <col min="1" max="1" width="30.140625" style="2" customWidth="1"/>
    <col min="2" max="2" width="86.42578125" style="2" customWidth="1"/>
    <col min="3" max="16384" width="11.42578125" style="2"/>
  </cols>
  <sheetData>
    <row r="1" spans="1:9" ht="18.75" customHeight="1" x14ac:dyDescent="0.25">
      <c r="A1" s="1" t="s">
        <v>29</v>
      </c>
    </row>
    <row r="2" spans="1:9" ht="15.75" customHeight="1" x14ac:dyDescent="0.25">
      <c r="A2" s="3" t="s">
        <v>2</v>
      </c>
      <c r="B2" s="3" t="s">
        <v>30</v>
      </c>
    </row>
    <row r="3" spans="1:9" ht="15.75" customHeight="1" x14ac:dyDescent="0.25">
      <c r="A3" s="3" t="s">
        <v>3</v>
      </c>
      <c r="B3" s="3" t="s">
        <v>31</v>
      </c>
    </row>
    <row r="4" spans="1:9" ht="30" x14ac:dyDescent="0.25">
      <c r="A4" s="4" t="s">
        <v>4</v>
      </c>
      <c r="B4" s="5" t="s">
        <v>32</v>
      </c>
    </row>
    <row r="5" spans="1:9" ht="60" x14ac:dyDescent="0.25">
      <c r="A5" s="4" t="s">
        <v>20</v>
      </c>
      <c r="B5" s="5" t="s">
        <v>19</v>
      </c>
    </row>
    <row r="6" spans="1:9" x14ac:dyDescent="0.25">
      <c r="A6" s="4" t="s">
        <v>5</v>
      </c>
      <c r="B6" s="3" t="s">
        <v>6</v>
      </c>
    </row>
    <row r="7" spans="1:9" x14ac:dyDescent="0.25">
      <c r="A7" s="4" t="s">
        <v>7</v>
      </c>
      <c r="B7" s="6" t="s">
        <v>23</v>
      </c>
    </row>
    <row r="8" spans="1:9" x14ac:dyDescent="0.25">
      <c r="A8" s="4" t="s">
        <v>8</v>
      </c>
      <c r="B8" s="7" t="s">
        <v>27</v>
      </c>
    </row>
    <row r="9" spans="1:9" x14ac:dyDescent="0.25">
      <c r="A9" s="3" t="s">
        <v>9</v>
      </c>
      <c r="B9" s="3" t="s">
        <v>10</v>
      </c>
    </row>
    <row r="10" spans="1:9" x14ac:dyDescent="0.25">
      <c r="A10" s="3" t="s">
        <v>11</v>
      </c>
      <c r="B10" s="8" t="s">
        <v>33</v>
      </c>
    </row>
    <row r="11" spans="1:9" x14ac:dyDescent="0.25">
      <c r="A11" s="17" t="s">
        <v>12</v>
      </c>
      <c r="B11" s="18" t="s">
        <v>28</v>
      </c>
    </row>
    <row r="13" spans="1:9" x14ac:dyDescent="0.25">
      <c r="B13" s="29"/>
      <c r="C13" s="29"/>
      <c r="D13" s="29"/>
      <c r="E13" s="29"/>
      <c r="F13" s="29"/>
      <c r="G13" s="29"/>
      <c r="H13" s="29"/>
      <c r="I13" s="29"/>
    </row>
  </sheetData>
  <mergeCells count="1">
    <mergeCell ref="B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E25B9-5D30-440B-8CBB-7ED93CBFE33D}">
  <dimension ref="A1:H31"/>
  <sheetViews>
    <sheetView tabSelected="1" workbookViewId="0">
      <selection activeCell="E33" sqref="E33"/>
    </sheetView>
  </sheetViews>
  <sheetFormatPr baseColWidth="10" defaultRowHeight="15" x14ac:dyDescent="0.25"/>
  <cols>
    <col min="1" max="1" width="15.7109375" style="13" customWidth="1"/>
    <col min="2" max="2" width="18.85546875" style="13" customWidth="1"/>
    <col min="3" max="7" width="16.7109375" style="22" customWidth="1"/>
    <col min="8" max="16384" width="11.42578125" style="13"/>
  </cols>
  <sheetData>
    <row r="1" spans="1:8" s="15" customFormat="1" ht="27" customHeight="1" x14ac:dyDescent="0.25">
      <c r="A1" s="9" t="s">
        <v>13</v>
      </c>
      <c r="B1" s="9" t="s">
        <v>14</v>
      </c>
      <c r="C1" s="9" t="s">
        <v>0</v>
      </c>
      <c r="D1" s="14" t="s">
        <v>15</v>
      </c>
      <c r="E1" s="14" t="s">
        <v>16</v>
      </c>
      <c r="F1" s="14" t="s">
        <v>17</v>
      </c>
      <c r="G1" s="14" t="s">
        <v>18</v>
      </c>
    </row>
    <row r="2" spans="1:8" x14ac:dyDescent="0.25">
      <c r="A2" s="11">
        <v>2015</v>
      </c>
      <c r="B2" s="12" t="s">
        <v>0</v>
      </c>
      <c r="C2" s="23">
        <v>3036</v>
      </c>
      <c r="D2" s="23">
        <v>2104</v>
      </c>
      <c r="E2" s="23">
        <v>628</v>
      </c>
      <c r="F2" s="23">
        <v>71</v>
      </c>
      <c r="G2" s="23">
        <v>233</v>
      </c>
    </row>
    <row r="3" spans="1:8" x14ac:dyDescent="0.25">
      <c r="A3" s="11">
        <v>2015</v>
      </c>
      <c r="B3" s="12" t="s">
        <v>1</v>
      </c>
      <c r="C3" s="19">
        <v>100</v>
      </c>
      <c r="D3" s="24">
        <f>D2/C2</f>
        <v>0.69301712779973645</v>
      </c>
      <c r="E3" s="24">
        <f>E2/C2</f>
        <v>0.20685111989459815</v>
      </c>
      <c r="F3" s="24">
        <f>F2/C2</f>
        <v>2.3386034255599472E-2</v>
      </c>
      <c r="G3" s="24">
        <f>G2/C2</f>
        <v>7.6745718050065873E-2</v>
      </c>
    </row>
    <row r="4" spans="1:8" x14ac:dyDescent="0.25">
      <c r="A4" s="11">
        <v>2016</v>
      </c>
      <c r="B4" s="12" t="s">
        <v>0</v>
      </c>
      <c r="C4" s="23">
        <v>1615</v>
      </c>
      <c r="D4" s="23">
        <v>796</v>
      </c>
      <c r="E4" s="23">
        <v>199</v>
      </c>
      <c r="F4" s="23">
        <v>215</v>
      </c>
      <c r="G4" s="23">
        <v>405</v>
      </c>
    </row>
    <row r="5" spans="1:8" x14ac:dyDescent="0.25">
      <c r="A5" s="11">
        <v>2016</v>
      </c>
      <c r="B5" s="12" t="s">
        <v>1</v>
      </c>
      <c r="C5" s="25">
        <v>100</v>
      </c>
      <c r="D5" s="24">
        <f>D4/C4</f>
        <v>0.49287925696594426</v>
      </c>
      <c r="E5" s="24">
        <f>E4/C4</f>
        <v>0.12321981424148606</v>
      </c>
      <c r="F5" s="24">
        <f>F4/C4</f>
        <v>0.13312693498452013</v>
      </c>
      <c r="G5" s="24">
        <f>G4/C4</f>
        <v>0.25077399380804954</v>
      </c>
      <c r="H5" s="10"/>
    </row>
    <row r="6" spans="1:8" x14ac:dyDescent="0.25">
      <c r="A6" s="11">
        <v>2017</v>
      </c>
      <c r="B6" s="12" t="s">
        <v>0</v>
      </c>
      <c r="C6" s="23">
        <f>SUM(D6:G6)</f>
        <v>3073</v>
      </c>
      <c r="D6" s="23">
        <v>1376</v>
      </c>
      <c r="E6" s="23">
        <v>676</v>
      </c>
      <c r="F6" s="23">
        <v>319</v>
      </c>
      <c r="G6" s="23">
        <v>702</v>
      </c>
    </row>
    <row r="7" spans="1:8" x14ac:dyDescent="0.25">
      <c r="A7" s="11">
        <v>2017</v>
      </c>
      <c r="B7" s="12" t="s">
        <v>1</v>
      </c>
      <c r="C7" s="25">
        <v>100</v>
      </c>
      <c r="D7" s="24">
        <f>D6/C6</f>
        <v>0.44777090790758217</v>
      </c>
      <c r="E7" s="24">
        <f>E6/C6</f>
        <v>0.21998047510575985</v>
      </c>
      <c r="F7" s="24">
        <f>F6/C6</f>
        <v>0.10380735437683046</v>
      </c>
      <c r="G7" s="24">
        <f>G6/C6</f>
        <v>0.22844126260982753</v>
      </c>
    </row>
    <row r="8" spans="1:8" x14ac:dyDescent="0.25">
      <c r="A8" s="11">
        <v>2018</v>
      </c>
      <c r="B8" s="12" t="s">
        <v>0</v>
      </c>
      <c r="C8" s="23">
        <f>SUM(D8:G8)</f>
        <v>3602</v>
      </c>
      <c r="D8" s="23">
        <v>1327</v>
      </c>
      <c r="E8" s="23">
        <v>1554</v>
      </c>
      <c r="F8" s="23">
        <v>178</v>
      </c>
      <c r="G8" s="23">
        <v>543</v>
      </c>
    </row>
    <row r="9" spans="1:8" x14ac:dyDescent="0.25">
      <c r="A9" s="11">
        <v>2018</v>
      </c>
      <c r="B9" s="12" t="s">
        <v>1</v>
      </c>
      <c r="C9" s="25">
        <v>100</v>
      </c>
      <c r="D9" s="24">
        <f>D8/C8</f>
        <v>0.36840644086618546</v>
      </c>
      <c r="E9" s="24">
        <f>E8/C8</f>
        <v>0.43142698500832871</v>
      </c>
      <c r="F9" s="24">
        <f>F8/C8</f>
        <v>4.9416990560799554E-2</v>
      </c>
      <c r="G9" s="24">
        <f>G8/C8</f>
        <v>0.15074958356468629</v>
      </c>
    </row>
    <row r="10" spans="1:8" x14ac:dyDescent="0.25">
      <c r="A10" s="11">
        <v>2019</v>
      </c>
      <c r="B10" s="12" t="s">
        <v>0</v>
      </c>
      <c r="C10" s="23">
        <f>SUM(D10:G10)</f>
        <v>4308</v>
      </c>
      <c r="D10" s="23">
        <v>2281</v>
      </c>
      <c r="E10" s="23">
        <v>1259</v>
      </c>
      <c r="F10" s="23">
        <v>311</v>
      </c>
      <c r="G10" s="23">
        <v>457</v>
      </c>
    </row>
    <row r="11" spans="1:8" x14ac:dyDescent="0.25">
      <c r="A11" s="11">
        <v>2019</v>
      </c>
      <c r="B11" s="12" t="s">
        <v>1</v>
      </c>
      <c r="C11" s="25">
        <v>100</v>
      </c>
      <c r="D11" s="24">
        <f>D10/C10</f>
        <v>0.52948003714020431</v>
      </c>
      <c r="E11" s="24">
        <f>E10/C10</f>
        <v>0.29224698235840296</v>
      </c>
      <c r="F11" s="24">
        <f>F10/C10</f>
        <v>7.2191272051996283E-2</v>
      </c>
      <c r="G11" s="24">
        <f>G10/C10</f>
        <v>0.10608170844939648</v>
      </c>
    </row>
    <row r="12" spans="1:8" x14ac:dyDescent="0.25">
      <c r="A12" s="11">
        <v>2020</v>
      </c>
      <c r="B12" s="12" t="s">
        <v>0</v>
      </c>
      <c r="C12" s="23">
        <f>SUM(D12:G12)</f>
        <v>3653</v>
      </c>
      <c r="D12" s="23">
        <v>1892</v>
      </c>
      <c r="E12" s="23">
        <v>1087</v>
      </c>
      <c r="F12" s="23">
        <v>288</v>
      </c>
      <c r="G12" s="23">
        <v>386</v>
      </c>
    </row>
    <row r="13" spans="1:8" x14ac:dyDescent="0.25">
      <c r="A13" s="11">
        <v>2020</v>
      </c>
      <c r="B13" s="12" t="s">
        <v>1</v>
      </c>
      <c r="C13" s="25">
        <v>100</v>
      </c>
      <c r="D13" s="24">
        <f>D12/C12</f>
        <v>0.51793046810840404</v>
      </c>
      <c r="E13" s="24">
        <f>E12/C12</f>
        <v>0.29756364631809473</v>
      </c>
      <c r="F13" s="24">
        <f>F12/C12</f>
        <v>7.8839310156036138E-2</v>
      </c>
      <c r="G13" s="24">
        <f>G12/C12</f>
        <v>0.1056665754174651</v>
      </c>
    </row>
    <row r="14" spans="1:8" x14ac:dyDescent="0.25">
      <c r="A14" s="11">
        <v>2021</v>
      </c>
      <c r="B14" s="12" t="s">
        <v>0</v>
      </c>
      <c r="C14" s="23">
        <v>5705</v>
      </c>
      <c r="D14" s="23">
        <v>4155</v>
      </c>
      <c r="E14" s="23">
        <v>1107</v>
      </c>
      <c r="F14" s="23">
        <v>84</v>
      </c>
      <c r="G14" s="23">
        <v>359</v>
      </c>
    </row>
    <row r="15" spans="1:8" x14ac:dyDescent="0.25">
      <c r="A15" s="11">
        <v>2021</v>
      </c>
      <c r="B15" s="12" t="s">
        <v>1</v>
      </c>
      <c r="C15" s="25">
        <v>100</v>
      </c>
      <c r="D15" s="24">
        <f>D14/C14</f>
        <v>0.72830850131463631</v>
      </c>
      <c r="E15" s="24">
        <f>E14/C14</f>
        <v>0.19404031551270814</v>
      </c>
      <c r="F15" s="24">
        <f>F14/C14</f>
        <v>1.4723926380368098E-2</v>
      </c>
      <c r="G15" s="24">
        <f>G14/C14</f>
        <v>6.2927256792287473E-2</v>
      </c>
    </row>
    <row r="16" spans="1:8" x14ac:dyDescent="0.25">
      <c r="A16" s="11">
        <v>2022</v>
      </c>
      <c r="B16" s="12" t="s">
        <v>0</v>
      </c>
      <c r="C16" s="23">
        <f>SUM(D16:G16)</f>
        <v>5002</v>
      </c>
      <c r="D16" s="23">
        <v>3766</v>
      </c>
      <c r="E16" s="23">
        <v>845</v>
      </c>
      <c r="F16" s="23">
        <v>77</v>
      </c>
      <c r="G16" s="23">
        <v>314</v>
      </c>
    </row>
    <row r="17" spans="1:7" x14ac:dyDescent="0.25">
      <c r="A17" s="11">
        <v>2022</v>
      </c>
      <c r="B17" s="12" t="s">
        <v>1</v>
      </c>
      <c r="C17" s="25">
        <v>100</v>
      </c>
      <c r="D17" s="24">
        <f>D16/C16</f>
        <v>0.7528988404638145</v>
      </c>
      <c r="E17" s="24">
        <f>E16/C16</f>
        <v>0.16893242702918831</v>
      </c>
      <c r="F17" s="24">
        <f>F16/C16</f>
        <v>1.5393842463014795E-2</v>
      </c>
      <c r="G17" s="24">
        <f>G16/C16</f>
        <v>6.2774890043982401E-2</v>
      </c>
    </row>
    <row r="18" spans="1:7" x14ac:dyDescent="0.25">
      <c r="A18" s="11">
        <v>2023</v>
      </c>
      <c r="B18" s="12" t="s">
        <v>0</v>
      </c>
      <c r="C18" s="26">
        <v>5722</v>
      </c>
      <c r="D18" s="26">
        <v>5031</v>
      </c>
      <c r="E18" s="26">
        <v>445</v>
      </c>
      <c r="F18" s="26">
        <v>16</v>
      </c>
      <c r="G18" s="27">
        <v>230</v>
      </c>
    </row>
    <row r="19" spans="1:7" x14ac:dyDescent="0.25">
      <c r="A19" s="11">
        <v>2023</v>
      </c>
      <c r="B19" s="12" t="s">
        <v>1</v>
      </c>
      <c r="C19" s="25">
        <v>100</v>
      </c>
      <c r="D19" s="24">
        <f>D18/C18</f>
        <v>0.87923802866130718</v>
      </c>
      <c r="E19" s="24">
        <f>E18/C18</f>
        <v>7.7770010485844115E-2</v>
      </c>
      <c r="F19" s="24">
        <f>F18/C18</f>
        <v>2.7962250961202375E-3</v>
      </c>
      <c r="G19" s="24">
        <f>G18/C18</f>
        <v>4.0195735756728419E-2</v>
      </c>
    </row>
    <row r="20" spans="1:7" s="16" customFormat="1" x14ac:dyDescent="0.25">
      <c r="A20" s="11">
        <v>2024</v>
      </c>
      <c r="B20" s="12" t="s">
        <v>0</v>
      </c>
      <c r="C20" s="20">
        <v>5267</v>
      </c>
      <c r="D20" s="20">
        <v>3836</v>
      </c>
      <c r="E20" s="20">
        <v>1017</v>
      </c>
      <c r="F20" s="20">
        <v>63</v>
      </c>
      <c r="G20" s="20">
        <v>351</v>
      </c>
    </row>
    <row r="21" spans="1:7" x14ac:dyDescent="0.25">
      <c r="A21" s="11">
        <v>2024</v>
      </c>
      <c r="B21" s="12" t="s">
        <v>1</v>
      </c>
      <c r="C21" s="20">
        <v>100</v>
      </c>
      <c r="D21" s="21">
        <f>D20/C20</f>
        <v>0.72830833491551172</v>
      </c>
      <c r="E21" s="21">
        <f>E20/C20</f>
        <v>0.19308904499715207</v>
      </c>
      <c r="F21" s="21">
        <f>F20/C20</f>
        <v>1.1961268274159864E-2</v>
      </c>
      <c r="G21" s="21">
        <f>G20/C20</f>
        <v>6.6641351813176375E-2</v>
      </c>
    </row>
    <row r="22" spans="1:7" x14ac:dyDescent="0.25">
      <c r="A22" s="11" t="s">
        <v>21</v>
      </c>
      <c r="B22" s="12" t="s">
        <v>0</v>
      </c>
      <c r="C22" s="20">
        <f>SUM(D22:G22)</f>
        <v>290</v>
      </c>
      <c r="D22" s="20">
        <v>218</v>
      </c>
      <c r="E22" s="20">
        <v>49</v>
      </c>
      <c r="F22" s="20">
        <v>0</v>
      </c>
      <c r="G22" s="20">
        <v>23</v>
      </c>
    </row>
    <row r="23" spans="1:7" x14ac:dyDescent="0.25">
      <c r="A23" s="11" t="s">
        <v>21</v>
      </c>
      <c r="B23" s="12" t="s">
        <v>1</v>
      </c>
      <c r="C23" s="20">
        <v>100</v>
      </c>
      <c r="D23" s="21">
        <f>D22/C22</f>
        <v>0.75172413793103443</v>
      </c>
      <c r="E23" s="21">
        <f>E22/C22</f>
        <v>0.16896551724137931</v>
      </c>
      <c r="F23" s="21">
        <f>F22/C22</f>
        <v>0</v>
      </c>
      <c r="G23" s="21">
        <f>G22/C22</f>
        <v>7.9310344827586213E-2</v>
      </c>
    </row>
    <row r="24" spans="1:7" x14ac:dyDescent="0.25">
      <c r="A24" s="11" t="s">
        <v>22</v>
      </c>
      <c r="B24" s="12" t="s">
        <v>0</v>
      </c>
      <c r="C24" s="20">
        <f>SUM(D24:G24)</f>
        <v>534</v>
      </c>
      <c r="D24" s="20">
        <v>409</v>
      </c>
      <c r="E24" s="20">
        <v>82</v>
      </c>
      <c r="F24" s="20">
        <v>1</v>
      </c>
      <c r="G24" s="20">
        <v>42</v>
      </c>
    </row>
    <row r="25" spans="1:7" x14ac:dyDescent="0.25">
      <c r="A25" s="11" t="s">
        <v>22</v>
      </c>
      <c r="B25" s="12" t="s">
        <v>1</v>
      </c>
      <c r="C25" s="20">
        <v>100</v>
      </c>
      <c r="D25" s="21">
        <f>D24/C24</f>
        <v>0.76591760299625467</v>
      </c>
      <c r="E25" s="21">
        <f>E24/C24</f>
        <v>0.15355805243445692</v>
      </c>
      <c r="F25" s="21">
        <f>F24/C24</f>
        <v>1.8726591760299626E-3</v>
      </c>
      <c r="G25" s="21">
        <f>G24/C24</f>
        <v>7.8651685393258425E-2</v>
      </c>
    </row>
    <row r="26" spans="1:7" x14ac:dyDescent="0.25">
      <c r="A26" s="11" t="s">
        <v>24</v>
      </c>
      <c r="B26" s="12" t="s">
        <v>0</v>
      </c>
      <c r="C26" s="20">
        <f>SUM(D26:G26)</f>
        <v>635</v>
      </c>
      <c r="D26" s="28">
        <v>515</v>
      </c>
      <c r="E26" s="28">
        <v>81</v>
      </c>
      <c r="F26" s="28">
        <v>0</v>
      </c>
      <c r="G26" s="28">
        <v>39</v>
      </c>
    </row>
    <row r="27" spans="1:7" x14ac:dyDescent="0.25">
      <c r="A27" s="11" t="s">
        <v>24</v>
      </c>
      <c r="B27" s="12" t="s">
        <v>1</v>
      </c>
      <c r="C27" s="20">
        <v>100</v>
      </c>
      <c r="D27" s="21">
        <f>D26/C26</f>
        <v>0.8110236220472441</v>
      </c>
      <c r="E27" s="21">
        <f>E26/C26</f>
        <v>0.12755905511811025</v>
      </c>
      <c r="F27" s="21">
        <f>F26/C26</f>
        <v>0</v>
      </c>
      <c r="G27" s="21">
        <f>G26/C26</f>
        <v>6.1417322834645668E-2</v>
      </c>
    </row>
    <row r="28" spans="1:7" x14ac:dyDescent="0.25">
      <c r="A28" s="11" t="s">
        <v>25</v>
      </c>
      <c r="B28" s="12" t="s">
        <v>0</v>
      </c>
      <c r="C28" s="20">
        <f>SUM(D28:G28)</f>
        <v>635</v>
      </c>
      <c r="D28" s="28">
        <v>515</v>
      </c>
      <c r="E28" s="28">
        <v>81</v>
      </c>
      <c r="F28" s="28">
        <v>0</v>
      </c>
      <c r="G28" s="28">
        <v>39</v>
      </c>
    </row>
    <row r="29" spans="1:7" x14ac:dyDescent="0.25">
      <c r="A29" s="11" t="s">
        <v>25</v>
      </c>
      <c r="B29" s="12" t="s">
        <v>1</v>
      </c>
      <c r="C29" s="20">
        <v>100</v>
      </c>
      <c r="D29" s="21">
        <f>D28/C28</f>
        <v>0.8110236220472441</v>
      </c>
      <c r="E29" s="21">
        <f>E28/C28</f>
        <v>0.12755905511811025</v>
      </c>
      <c r="F29" s="21">
        <f>F28/C28</f>
        <v>0</v>
      </c>
      <c r="G29" s="21">
        <f>G28/C28</f>
        <v>6.1417322834645668E-2</v>
      </c>
    </row>
    <row r="30" spans="1:7" x14ac:dyDescent="0.25">
      <c r="A30" s="11" t="s">
        <v>26</v>
      </c>
      <c r="B30" s="12" t="s">
        <v>0</v>
      </c>
      <c r="C30" s="20">
        <f>SUM(D30:G30)</f>
        <v>185</v>
      </c>
      <c r="D30" s="28">
        <v>135</v>
      </c>
      <c r="E30" s="28">
        <v>42</v>
      </c>
      <c r="F30" s="28">
        <v>2</v>
      </c>
      <c r="G30" s="28">
        <v>6</v>
      </c>
    </row>
    <row r="31" spans="1:7" x14ac:dyDescent="0.25">
      <c r="A31" s="11" t="s">
        <v>26</v>
      </c>
      <c r="B31" s="12" t="s">
        <v>1</v>
      </c>
      <c r="C31" s="20">
        <v>100</v>
      </c>
      <c r="D31" s="21">
        <f>D30/C30</f>
        <v>0.72972972972972971</v>
      </c>
      <c r="E31" s="21">
        <f>E30/C30</f>
        <v>0.22702702702702704</v>
      </c>
      <c r="F31" s="21">
        <f>F30/C30</f>
        <v>1.0810810810810811E-2</v>
      </c>
      <c r="G31" s="21">
        <f>G30/C30</f>
        <v>3.2432432432432434E-2</v>
      </c>
    </row>
  </sheetData>
  <autoFilter ref="A1:G20" xr:uid="{08CE25B9-5D30-440B-8CBB-7ED93CBFE33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Vehículos_inspeccionados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norma.minero</dc:creator>
  <cp:lastModifiedBy>Margarita Santiago García(SEPLADE, Analista de Planeac</cp:lastModifiedBy>
  <cp:lastPrinted>2023-06-28T18:08:12Z</cp:lastPrinted>
  <dcterms:created xsi:type="dcterms:W3CDTF">2020-04-30T17:49:31Z</dcterms:created>
  <dcterms:modified xsi:type="dcterms:W3CDTF">2025-06-27T21:33:42Z</dcterms:modified>
</cp:coreProperties>
</file>